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<sst xmlns="http://schemas.openxmlformats.org/spreadsheetml/2006/main" count="72" uniqueCount="36">
  <si>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Lp.</t>
  </si>
  <si>
    <t>Numer oferty</t>
  </si>
  <si>
    <t>Nazwa wykonawcy</t>
  </si>
  <si>
    <t>Adres Wykonawcy</t>
  </si>
  <si>
    <t>Cena ofertowa brutto</t>
  </si>
  <si>
    <t>Warunki płatności</t>
  </si>
  <si>
    <t>1.</t>
  </si>
  <si>
    <t>Zgodnie z SIWZ</t>
  </si>
  <si>
    <t>2.</t>
  </si>
  <si>
    <t>4.</t>
  </si>
  <si>
    <t>5.</t>
  </si>
  <si>
    <t>6.</t>
  </si>
  <si>
    <t>Termin dostawy (h)</t>
  </si>
  <si>
    <t>3.</t>
  </si>
  <si>
    <t>7.</t>
  </si>
  <si>
    <t>8.</t>
  </si>
  <si>
    <t>9.</t>
  </si>
  <si>
    <t>Ogłoszenie o wyborze - załącznik Nr 1</t>
  </si>
  <si>
    <t>cena brutto /Punktacja/</t>
  </si>
  <si>
    <t>termin dostawy /Punktacja/</t>
  </si>
  <si>
    <t>SUMA /Punktacja/</t>
  </si>
  <si>
    <t>10.</t>
  </si>
  <si>
    <t>11.</t>
  </si>
  <si>
    <t>21 dni przelew</t>
  </si>
  <si>
    <t>AT – ZP –  226 | 4 | 2020</t>
  </si>
  <si>
    <t>„Dostawa soli syntetycznej do akwariów morskich, medium filtracyjnego do usuwania fosforanów z wody akwariowej oraz węgla aktywnego do filtracji wody akwariowej”</t>
  </si>
  <si>
    <t>Część 1: Sól syntetyczna do akwariów rafowych</t>
  </si>
  <si>
    <t>Część 2: Sól syntetyczna „Fish only”</t>
  </si>
  <si>
    <t>Część 3: Absorber fosforanów</t>
  </si>
  <si>
    <t>Część 4: Węgiel aktywowany</t>
  </si>
  <si>
    <t xml:space="preserve">KORAL
Piotr Bilski                                                                    </t>
  </si>
  <si>
    <t>ul. Oriona 2
01-934 Warszawa</t>
  </si>
  <si>
    <t xml:space="preserve">MG SERWIS
Mariusz Gościniak 
</t>
  </si>
  <si>
    <t>ul. Browarna 41
09-401 Płock</t>
  </si>
  <si>
    <t xml:space="preserve">Sklep Zoologiczno – Wędkarski „Bulldog”
Akwarystyka Morska „Oceanus” 
Waldemar Osmałek </t>
  </si>
  <si>
    <t xml:space="preserve">ul. Cicha 6 
87-800 Włocławek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</si>
</sst>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_z_ł;\-#,##0.00\ _z_ł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2" fillId="0" borderId="10" xfId="58" applyNumberFormat="1" applyFont="1" applyFill="1" applyBorder="1" applyAlignment="1" applyProtection="1">
      <alignment horizontal="center" vertical="center" wrapText="1"/>
      <protection/>
    </xf>
    <xf numFmtId="171" fontId="2" fillId="0" borderId="10" xfId="0" applyNumberFormat="1" applyFont="1" applyBorder="1" applyAlignment="1">
      <alignment horizontal="center" vertical="center" wrapText="1"/>
    </xf>
    <xf numFmtId="171" fontId="2" fillId="0" borderId="10" xfId="58" applyNumberFormat="1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6.421875" style="0" customWidth="1"/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4.8515625" style="0" customWidth="1"/>
    <col min="10" max="10" width="13.421875" style="0" customWidth="1"/>
    <col min="11" max="11" width="17.7109375" style="0" customWidth="1"/>
  </cols>
  <sheetData>
    <row r="1" spans="1:11" ht="25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5.5" customHeight="1">
      <c r="A2" s="13" t="s">
        <v>24</v>
      </c>
      <c r="B2" s="13"/>
      <c r="C2" s="13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22.5" customHeight="1"/>
    <row r="5" spans="1:11" ht="54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0" t="s">
        <v>5</v>
      </c>
      <c r="G5" s="10"/>
      <c r="H5" s="7" t="s">
        <v>12</v>
      </c>
      <c r="I5" s="3" t="s">
        <v>18</v>
      </c>
      <c r="J5" s="3" t="s">
        <v>19</v>
      </c>
      <c r="K5" s="3" t="s">
        <v>20</v>
      </c>
    </row>
    <row r="6" spans="1:11" ht="22.5" customHeight="1">
      <c r="A6" s="12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75" customHeight="1">
      <c r="A7" s="8" t="s">
        <v>6</v>
      </c>
      <c r="B7" s="8">
        <v>1</v>
      </c>
      <c r="C7" s="3" t="s">
        <v>30</v>
      </c>
      <c r="D7" s="3" t="s">
        <v>31</v>
      </c>
      <c r="E7" s="14">
        <v>36791</v>
      </c>
      <c r="F7" s="3" t="s">
        <v>7</v>
      </c>
      <c r="G7" s="9" t="s">
        <v>23</v>
      </c>
      <c r="H7" s="7">
        <v>24</v>
      </c>
      <c r="I7" s="5">
        <f>ROUND((E7/E7)*60,2)</f>
        <v>60</v>
      </c>
      <c r="J7" s="5">
        <v>40</v>
      </c>
      <c r="K7" s="6">
        <f>I7+J7</f>
        <v>100</v>
      </c>
    </row>
    <row r="8" spans="1:11" ht="64.5" customHeight="1">
      <c r="A8" s="8" t="s">
        <v>8</v>
      </c>
      <c r="B8" s="8">
        <v>2</v>
      </c>
      <c r="C8" s="3" t="s">
        <v>32</v>
      </c>
      <c r="D8" s="3" t="s">
        <v>33</v>
      </c>
      <c r="E8" s="14">
        <v>51544.13</v>
      </c>
      <c r="F8" s="3" t="s">
        <v>7</v>
      </c>
      <c r="G8" s="9" t="s">
        <v>23</v>
      </c>
      <c r="H8" s="7">
        <v>24</v>
      </c>
      <c r="I8" s="5">
        <f>ROUND((E7/E8)*60,2)</f>
        <v>42.83</v>
      </c>
      <c r="J8" s="5">
        <v>40</v>
      </c>
      <c r="K8" s="6">
        <f>I8+J8</f>
        <v>82.83</v>
      </c>
    </row>
    <row r="9" spans="1:12" ht="105.75" customHeight="1">
      <c r="A9" s="3" t="s">
        <v>13</v>
      </c>
      <c r="B9" s="3">
        <v>3</v>
      </c>
      <c r="C9" s="3" t="s">
        <v>34</v>
      </c>
      <c r="D9" s="3" t="s">
        <v>35</v>
      </c>
      <c r="E9" s="15">
        <v>63240</v>
      </c>
      <c r="F9" s="3" t="s">
        <v>7</v>
      </c>
      <c r="G9" s="9" t="s">
        <v>23</v>
      </c>
      <c r="H9" s="7">
        <v>24</v>
      </c>
      <c r="I9" s="5">
        <f>ROUND((E7/E9)*60,2)</f>
        <v>34.91</v>
      </c>
      <c r="J9" s="5">
        <v>40</v>
      </c>
      <c r="K9" s="6">
        <f>I9+J9</f>
        <v>74.91</v>
      </c>
      <c r="L9" s="1"/>
    </row>
    <row r="10" spans="1:11" ht="26.25" customHeight="1">
      <c r="A10" s="10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80.25" customHeight="1">
      <c r="A11" s="3" t="s">
        <v>9</v>
      </c>
      <c r="B11" s="3">
        <v>1</v>
      </c>
      <c r="C11" s="3" t="s">
        <v>30</v>
      </c>
      <c r="D11" s="3" t="s">
        <v>31</v>
      </c>
      <c r="E11" s="16">
        <v>16591</v>
      </c>
      <c r="F11" s="3" t="s">
        <v>7</v>
      </c>
      <c r="G11" s="9" t="s">
        <v>23</v>
      </c>
      <c r="H11" s="7">
        <v>24</v>
      </c>
      <c r="I11" s="5">
        <f>ROUND((E12/E11)*60,2)</f>
        <v>56.05</v>
      </c>
      <c r="J11" s="5">
        <v>40</v>
      </c>
      <c r="K11" s="6">
        <f>I11+J11</f>
        <v>96.05</v>
      </c>
    </row>
    <row r="12" spans="1:11" ht="80.25" customHeight="1">
      <c r="A12" s="3" t="s">
        <v>10</v>
      </c>
      <c r="B12" s="3">
        <v>2</v>
      </c>
      <c r="C12" s="3" t="s">
        <v>32</v>
      </c>
      <c r="D12" s="3" t="s">
        <v>33</v>
      </c>
      <c r="E12" s="16">
        <v>15500</v>
      </c>
      <c r="F12" s="3" t="s">
        <v>7</v>
      </c>
      <c r="G12" s="9" t="s">
        <v>23</v>
      </c>
      <c r="H12" s="7">
        <v>24</v>
      </c>
      <c r="I12" s="5">
        <f>ROUND((E12/E12)*60,2)</f>
        <v>60</v>
      </c>
      <c r="J12" s="5">
        <v>40</v>
      </c>
      <c r="K12" s="6">
        <f>I12+J12</f>
        <v>100</v>
      </c>
    </row>
    <row r="13" spans="1:11" ht="98.25" customHeight="1">
      <c r="A13" s="3" t="s">
        <v>11</v>
      </c>
      <c r="B13" s="3">
        <v>3</v>
      </c>
      <c r="C13" s="3" t="s">
        <v>34</v>
      </c>
      <c r="D13" s="3" t="s">
        <v>35</v>
      </c>
      <c r="E13" s="17">
        <v>17825</v>
      </c>
      <c r="F13" s="3" t="s">
        <v>7</v>
      </c>
      <c r="G13" s="4" t="s">
        <v>23</v>
      </c>
      <c r="H13" s="3">
        <v>24</v>
      </c>
      <c r="I13" s="5">
        <f>ROUND((E12/E13)*60,2)</f>
        <v>52.17</v>
      </c>
      <c r="J13" s="5">
        <v>40</v>
      </c>
      <c r="K13" s="6">
        <f aca="true" t="shared" si="0" ref="K13:K20">I13+J13</f>
        <v>92.17</v>
      </c>
    </row>
    <row r="14" spans="1:11" ht="26.25" customHeight="1">
      <c r="A14" s="10" t="s">
        <v>28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78.75" customHeight="1">
      <c r="A15" s="3" t="s">
        <v>14</v>
      </c>
      <c r="B15" s="3">
        <v>1</v>
      </c>
      <c r="C15" s="3" t="s">
        <v>30</v>
      </c>
      <c r="D15" s="3" t="s">
        <v>31</v>
      </c>
      <c r="E15" s="16">
        <v>42298</v>
      </c>
      <c r="F15" s="3" t="s">
        <v>7</v>
      </c>
      <c r="G15" s="9" t="s">
        <v>23</v>
      </c>
      <c r="H15" s="7">
        <v>24</v>
      </c>
      <c r="I15" s="5">
        <f>ROUND((E15/E15)*60,2)</f>
        <v>60</v>
      </c>
      <c r="J15" s="5">
        <v>40</v>
      </c>
      <c r="K15" s="6">
        <f>I15+J15</f>
        <v>100</v>
      </c>
    </row>
    <row r="16" spans="1:11" ht="72" customHeight="1">
      <c r="A16" s="3" t="s">
        <v>15</v>
      </c>
      <c r="B16" s="3">
        <v>2</v>
      </c>
      <c r="C16" s="3" t="s">
        <v>32</v>
      </c>
      <c r="D16" s="3" t="s">
        <v>33</v>
      </c>
      <c r="E16" s="16">
        <v>68255.78</v>
      </c>
      <c r="F16" s="3" t="s">
        <v>7</v>
      </c>
      <c r="G16" s="9" t="s">
        <v>23</v>
      </c>
      <c r="H16" s="7">
        <v>24</v>
      </c>
      <c r="I16" s="5">
        <f>ROUND((E15/E16)*60,2)</f>
        <v>37.18</v>
      </c>
      <c r="J16" s="5">
        <v>40</v>
      </c>
      <c r="K16" s="6">
        <f>I16+J16</f>
        <v>77.18</v>
      </c>
    </row>
    <row r="17" spans="1:11" ht="102" customHeight="1">
      <c r="A17" s="3" t="s">
        <v>16</v>
      </c>
      <c r="B17" s="3">
        <v>3</v>
      </c>
      <c r="C17" s="3" t="s">
        <v>34</v>
      </c>
      <c r="D17" s="3" t="s">
        <v>35</v>
      </c>
      <c r="E17" s="17">
        <v>94500</v>
      </c>
      <c r="F17" s="3" t="s">
        <v>7</v>
      </c>
      <c r="G17" s="4" t="s">
        <v>23</v>
      </c>
      <c r="H17" s="3">
        <v>24</v>
      </c>
      <c r="I17" s="5">
        <f>ROUND((E15/E17)*60,2)</f>
        <v>26.86</v>
      </c>
      <c r="J17" s="5">
        <v>40</v>
      </c>
      <c r="K17" s="6">
        <f t="shared" si="0"/>
        <v>66.86</v>
      </c>
    </row>
    <row r="18" spans="1:11" ht="26.25" customHeight="1">
      <c r="A18" s="10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77.25" customHeight="1">
      <c r="A19" s="3" t="s">
        <v>21</v>
      </c>
      <c r="B19" s="3">
        <v>1</v>
      </c>
      <c r="C19" s="3" t="s">
        <v>30</v>
      </c>
      <c r="D19" s="3" t="s">
        <v>31</v>
      </c>
      <c r="E19" s="18">
        <v>34236</v>
      </c>
      <c r="F19" s="3" t="s">
        <v>7</v>
      </c>
      <c r="G19" s="4" t="s">
        <v>23</v>
      </c>
      <c r="H19" s="3">
        <v>24</v>
      </c>
      <c r="I19" s="5">
        <f>ROUND((E20/E19)*60,2)</f>
        <v>14.45</v>
      </c>
      <c r="J19" s="5">
        <v>40</v>
      </c>
      <c r="K19" s="6">
        <f t="shared" si="0"/>
        <v>54.45</v>
      </c>
    </row>
    <row r="20" spans="1:11" ht="72.75" customHeight="1">
      <c r="A20" s="3" t="s">
        <v>22</v>
      </c>
      <c r="B20" s="3">
        <v>2</v>
      </c>
      <c r="C20" s="3" t="s">
        <v>32</v>
      </c>
      <c r="D20" s="3" t="s">
        <v>33</v>
      </c>
      <c r="E20" s="18">
        <v>8247.4</v>
      </c>
      <c r="F20" s="3" t="s">
        <v>7</v>
      </c>
      <c r="G20" s="4" t="s">
        <v>23</v>
      </c>
      <c r="H20" s="3">
        <v>24</v>
      </c>
      <c r="I20" s="5">
        <f>ROUND((E20/E20)*60,2)</f>
        <v>60</v>
      </c>
      <c r="J20" s="5">
        <v>40</v>
      </c>
      <c r="K20" s="6">
        <f t="shared" si="0"/>
        <v>100</v>
      </c>
    </row>
  </sheetData>
  <sheetProtection selectLockedCells="1" selectUnlockedCells="1"/>
  <mergeCells count="8">
    <mergeCell ref="A2:C2"/>
    <mergeCell ref="A1:K1"/>
    <mergeCell ref="F5:G5"/>
    <mergeCell ref="A10:K10"/>
    <mergeCell ref="A6:K6"/>
    <mergeCell ref="A18:K18"/>
    <mergeCell ref="A14:K14"/>
    <mergeCell ref="A3:K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2020-04-02T05:00:41Z</cp:lastPrinted>
  <dcterms:created xsi:type="dcterms:W3CDTF">2016-12-15T08:32:59Z</dcterms:created>
  <dcterms:modified xsi:type="dcterms:W3CDTF">2020-04-02T05:00:47Z</dcterms:modified>
  <cp:category/>
  <cp:version/>
  <cp:contentType/>
  <cp:contentStatus/>
</cp:coreProperties>
</file>